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560" yWindow="560" windowWidth="25040" windowHeight="14960" tabRatio="500"/>
  </bookViews>
  <sheets>
    <sheet name="Hoja1" sheetId="1" r:id="rId1"/>
    <sheet name="Hoja2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20" i="1" l="1"/>
  <c r="R19" i="1"/>
  <c r="O20" i="1"/>
  <c r="O19" i="1"/>
  <c r="L20" i="1"/>
  <c r="L19" i="1"/>
  <c r="I20" i="1"/>
  <c r="I19" i="1"/>
  <c r="F5" i="1"/>
  <c r="F6" i="1"/>
  <c r="F14" i="1"/>
  <c r="F16" i="1"/>
  <c r="F17" i="1"/>
  <c r="F13" i="1"/>
  <c r="F12" i="1"/>
  <c r="F7" i="1"/>
  <c r="F8" i="1"/>
  <c r="F11" i="1"/>
  <c r="F9" i="1"/>
  <c r="F10" i="1"/>
  <c r="R7" i="1"/>
  <c r="R5" i="1"/>
  <c r="R6" i="1"/>
  <c r="R8" i="1"/>
  <c r="R9" i="1"/>
  <c r="R10" i="1"/>
  <c r="R11" i="1"/>
  <c r="R12" i="1"/>
  <c r="R13" i="1"/>
  <c r="R16" i="1"/>
  <c r="R17" i="1"/>
  <c r="O5" i="1"/>
  <c r="O6" i="1"/>
  <c r="O7" i="1"/>
  <c r="O8" i="1"/>
  <c r="O9" i="1"/>
  <c r="O10" i="1"/>
  <c r="O11" i="1"/>
  <c r="O12" i="1"/>
  <c r="O13" i="1"/>
  <c r="O16" i="1"/>
  <c r="O17" i="1"/>
  <c r="L7" i="1"/>
  <c r="L5" i="1"/>
  <c r="L6" i="1"/>
  <c r="L8" i="1"/>
  <c r="L9" i="1"/>
  <c r="L10" i="1"/>
  <c r="L11" i="1"/>
  <c r="L12" i="1"/>
  <c r="L13" i="1"/>
  <c r="L16" i="1"/>
  <c r="L17" i="1"/>
  <c r="I7" i="1"/>
  <c r="I5" i="1"/>
  <c r="I6" i="1"/>
  <c r="I8" i="1"/>
  <c r="I9" i="1"/>
  <c r="I10" i="1"/>
  <c r="I11" i="1"/>
  <c r="I12" i="1"/>
  <c r="I13" i="1"/>
  <c r="I16" i="1"/>
  <c r="I17" i="1"/>
</calcChain>
</file>

<file path=xl/sharedStrings.xml><?xml version="1.0" encoding="utf-8"?>
<sst xmlns="http://schemas.openxmlformats.org/spreadsheetml/2006/main" count="53" uniqueCount="27">
  <si>
    <t>Precio / Unitario</t>
  </si>
  <si>
    <t>Diseño</t>
  </si>
  <si>
    <t>Contenidos</t>
  </si>
  <si>
    <t>Sesión Fotos</t>
  </si>
  <si>
    <t>Inbox</t>
  </si>
  <si>
    <t>CRM</t>
  </si>
  <si>
    <t>Cita</t>
  </si>
  <si>
    <t>Video (Edición)</t>
  </si>
  <si>
    <t>Precio</t>
  </si>
  <si>
    <t>PAQUETE1</t>
  </si>
  <si>
    <t>PAQUETE2</t>
  </si>
  <si>
    <t>PAQUETE3</t>
  </si>
  <si>
    <t>PAQUETE4</t>
  </si>
  <si>
    <t>DESCUENTO</t>
  </si>
  <si>
    <t>PRECIO RECOMENDADO</t>
  </si>
  <si>
    <t>Personaliza tu Paquete</t>
  </si>
  <si>
    <t>SubTotal</t>
  </si>
  <si>
    <t>Subtotal</t>
  </si>
  <si>
    <t>Campaña Facebook</t>
  </si>
  <si>
    <t>Inversión para Redes</t>
  </si>
  <si>
    <t>Total</t>
  </si>
  <si>
    <t>El Cliente ahorra</t>
  </si>
  <si>
    <t>IVA</t>
  </si>
  <si>
    <t>TOTAL</t>
  </si>
  <si>
    <t>NOTA: Se calcula a 28 días, la igual se cobra cada 4 viernes o el día que elijas. En caso de cobrar Mensualidad calcula a 22 piezas en diseño en caso de trabajar de lunes a viernes con una pieza al día.</t>
  </si>
  <si>
    <t>No. De piezas por mes</t>
  </si>
  <si>
    <t>No. Piezas por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</si>
</sst>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 tint="-0.499984740745262"/>
      <name val="Calibri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9">
    <xf numFmtId="0" fontId="0" fillId="0" borderId="0" xfId="0"/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5" borderId="0" xfId="0" applyFill="1"/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3" applyNumberFormat="1" applyFont="1" applyFill="1"/>
    <xf numFmtId="0" fontId="2" fillId="5" borderId="0" xfId="0" applyFont="1" applyFill="1"/>
    <xf numFmtId="0" fontId="0" fillId="6" borderId="0" xfId="0" applyFill="1"/>
    <xf numFmtId="164" fontId="0" fillId="6" borderId="0" xfId="3" applyNumberFormat="1" applyFont="1" applyFill="1"/>
    <xf numFmtId="0" fontId="5" fillId="15" borderId="2" xfId="0" applyFont="1" applyFill="1" applyBorder="1" applyAlignment="1">
      <alignment horizontal="center"/>
    </xf>
    <xf numFmtId="0" fontId="5" fillId="15" borderId="3" xfId="0" applyFont="1" applyFill="1" applyBorder="1" applyAlignment="1">
      <alignment horizontal="center"/>
    </xf>
    <xf numFmtId="0" fontId="5" fillId="12" borderId="2" xfId="0" applyFont="1" applyFill="1" applyBorder="1" applyAlignment="1">
      <alignment horizontal="center"/>
    </xf>
    <xf numFmtId="0" fontId="5" fillId="12" borderId="3" xfId="0" applyFont="1" applyFill="1" applyBorder="1" applyAlignment="1">
      <alignment horizontal="center"/>
    </xf>
    <xf numFmtId="0" fontId="0" fillId="19" borderId="4" xfId="0" applyFill="1" applyBorder="1"/>
    <xf numFmtId="0" fontId="0" fillId="20" borderId="4" xfId="0" applyFill="1" applyBorder="1"/>
    <xf numFmtId="164" fontId="0" fillId="21" borderId="5" xfId="3" applyNumberFormat="1" applyFont="1" applyFill="1" applyBorder="1"/>
    <xf numFmtId="0" fontId="0" fillId="21" borderId="4" xfId="0" applyFill="1" applyBorder="1"/>
    <xf numFmtId="164" fontId="0" fillId="20" borderId="5" xfId="3" applyNumberFormat="1" applyFont="1" applyFill="1" applyBorder="1"/>
    <xf numFmtId="0" fontId="0" fillId="5" borderId="4" xfId="0" applyFill="1" applyBorder="1" applyAlignment="1">
      <alignment horizontal="right"/>
    </xf>
    <xf numFmtId="164" fontId="0" fillId="2" borderId="5" xfId="3" applyNumberFormat="1" applyFont="1" applyFill="1" applyBorder="1"/>
    <xf numFmtId="0" fontId="0" fillId="5" borderId="4" xfId="0" applyFill="1" applyBorder="1"/>
    <xf numFmtId="0" fontId="0" fillId="5" borderId="5" xfId="0" applyFill="1" applyBorder="1"/>
    <xf numFmtId="0" fontId="2" fillId="5" borderId="4" xfId="0" applyFont="1" applyFill="1" applyBorder="1"/>
    <xf numFmtId="44" fontId="0" fillId="5" borderId="5" xfId="3" applyFont="1" applyFill="1" applyBorder="1"/>
    <xf numFmtId="44" fontId="0" fillId="5" borderId="5" xfId="0" applyNumberFormat="1" applyFill="1" applyBorder="1"/>
    <xf numFmtId="0" fontId="0" fillId="5" borderId="6" xfId="0" applyFill="1" applyBorder="1"/>
    <xf numFmtId="0" fontId="0" fillId="16" borderId="4" xfId="0" applyFill="1" applyBorder="1"/>
    <xf numFmtId="0" fontId="0" fillId="17" borderId="4" xfId="0" applyFill="1" applyBorder="1"/>
    <xf numFmtId="164" fontId="0" fillId="18" borderId="5" xfId="3" applyNumberFormat="1" applyFont="1" applyFill="1" applyBorder="1"/>
    <xf numFmtId="0" fontId="0" fillId="18" borderId="4" xfId="0" applyFill="1" applyBorder="1"/>
    <xf numFmtId="164" fontId="0" fillId="17" borderId="5" xfId="3" applyNumberFormat="1" applyFont="1" applyFill="1" applyBorder="1"/>
    <xf numFmtId="0" fontId="0" fillId="13" borderId="4" xfId="0" applyFill="1" applyBorder="1"/>
    <xf numFmtId="0" fontId="0" fillId="11" borderId="4" xfId="0" applyFill="1" applyBorder="1"/>
    <xf numFmtId="164" fontId="0" fillId="14" borderId="5" xfId="3" applyNumberFormat="1" applyFont="1" applyFill="1" applyBorder="1"/>
    <xf numFmtId="0" fontId="0" fillId="14" borderId="4" xfId="0" applyFill="1" applyBorder="1"/>
    <xf numFmtId="164" fontId="0" fillId="11" borderId="5" xfId="3" applyNumberFormat="1" applyFont="1" applyFill="1" applyBorder="1"/>
    <xf numFmtId="164" fontId="2" fillId="2" borderId="5" xfId="3" applyNumberFormat="1" applyFont="1" applyFill="1" applyBorder="1"/>
    <xf numFmtId="0" fontId="5" fillId="8" borderId="2" xfId="0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0" fillId="4" borderId="4" xfId="0" applyFill="1" applyBorder="1"/>
    <xf numFmtId="0" fontId="0" fillId="9" borderId="4" xfId="0" applyFill="1" applyBorder="1" applyAlignment="1">
      <alignment horizontal="left"/>
    </xf>
    <xf numFmtId="164" fontId="0" fillId="10" borderId="5" xfId="3" applyNumberFormat="1" applyFont="1" applyFill="1" applyBorder="1"/>
    <xf numFmtId="0" fontId="0" fillId="10" borderId="4" xfId="0" applyFill="1" applyBorder="1" applyAlignment="1">
      <alignment horizontal="left"/>
    </xf>
    <xf numFmtId="164" fontId="0" fillId="9" borderId="5" xfId="3" applyNumberFormat="1" applyFont="1" applyFill="1" applyBorder="1"/>
    <xf numFmtId="0" fontId="0" fillId="5" borderId="6" xfId="0" applyFill="1" applyBorder="1" applyAlignment="1">
      <alignment horizontal="right"/>
    </xf>
    <xf numFmtId="44" fontId="2" fillId="7" borderId="1" xfId="0" applyNumberFormat="1" applyFont="1" applyFill="1" applyBorder="1"/>
    <xf numFmtId="0" fontId="5" fillId="22" borderId="2" xfId="0" applyFont="1" applyFill="1" applyBorder="1" applyAlignment="1">
      <alignment horizontal="center"/>
    </xf>
    <xf numFmtId="0" fontId="5" fillId="22" borderId="3" xfId="0" applyFont="1" applyFill="1" applyBorder="1" applyAlignment="1">
      <alignment horizontal="center"/>
    </xf>
    <xf numFmtId="0" fontId="0" fillId="7" borderId="4" xfId="0" applyFill="1" applyBorder="1"/>
    <xf numFmtId="164" fontId="0" fillId="6" borderId="5" xfId="3" applyNumberFormat="1" applyFont="1" applyFill="1" applyBorder="1"/>
    <xf numFmtId="164" fontId="0" fillId="5" borderId="5" xfId="3" applyNumberFormat="1" applyFont="1" applyFill="1" applyBorder="1"/>
    <xf numFmtId="0" fontId="0" fillId="2" borderId="5" xfId="0" applyFill="1" applyBorder="1"/>
    <xf numFmtId="0" fontId="0" fillId="7" borderId="1" xfId="0" applyFill="1" applyBorder="1"/>
    <xf numFmtId="0" fontId="6" fillId="5" borderId="0" xfId="0" applyFont="1" applyFill="1" applyAlignment="1">
      <alignment horizontal="left" vertical="center" wrapText="1"/>
    </xf>
    <xf numFmtId="0" fontId="0" fillId="4" borderId="5" xfId="0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0" fillId="16" borderId="5" xfId="0" applyFill="1" applyBorder="1" applyAlignment="1">
      <alignment horizontal="center"/>
    </xf>
    <xf numFmtId="0" fontId="0" fillId="19" borderId="5" xfId="0" applyFill="1" applyBorder="1" applyAlignment="1">
      <alignment horizontal="center"/>
    </xf>
  </cellXfs>
  <cellStyles count="6">
    <cellStyle name="Hipervínculo" xfId="1" builtinId="8" hidden="1"/>
    <cellStyle name="Hipervínculo" xfId="4" builtinId="8" hidden="1"/>
    <cellStyle name="Hipervínculo visitado" xfId="2" builtinId="9" hidden="1"/>
    <cellStyle name="Hipervínculo visitado" xfId="5" builtinId="9" hidden="1"/>
    <cellStyle name="Moneda" xfId="3" builtinId="4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2"/>
  <sheetViews>
    <sheetView tabSelected="1" topLeftCell="O3" zoomScale="150" zoomScaleNormal="150" zoomScalePageLayoutView="150" workbookViewId="0">
      <selection activeCell="T9" sqref="T9"/>
    </sheetView>
  </sheetViews>
  <sheetFormatPr baseColWidth="10" defaultRowHeight="15" x14ac:dyDescent="0"/>
  <cols>
    <col min="2" max="2" width="18.1640625" bestFit="1" customWidth="1"/>
    <col min="3" max="3" width="14.6640625" bestFit="1" customWidth="1"/>
    <col min="4" max="4" width="2.6640625" customWidth="1"/>
    <col min="5" max="5" width="19.33203125" bestFit="1" customWidth="1"/>
    <col min="6" max="6" width="14.6640625" customWidth="1"/>
    <col min="7" max="7" width="2" customWidth="1"/>
    <col min="8" max="8" width="21" bestFit="1" customWidth="1"/>
    <col min="10" max="10" width="1.5" customWidth="1"/>
    <col min="11" max="11" width="21" bestFit="1" customWidth="1"/>
    <col min="13" max="13" width="1.5" customWidth="1"/>
    <col min="14" max="14" width="21" bestFit="1" customWidth="1"/>
    <col min="15" max="15" width="11.5" bestFit="1" customWidth="1"/>
    <col min="16" max="16" width="1.33203125" customWidth="1"/>
    <col min="17" max="17" width="21" bestFit="1" customWidth="1"/>
    <col min="18" max="18" width="11.5" bestFit="1" customWidth="1"/>
  </cols>
  <sheetData>
    <row r="2" spans="1:19" ht="16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>
      <c r="A3" s="3"/>
      <c r="B3" s="3"/>
      <c r="C3" s="3" t="s">
        <v>0</v>
      </c>
      <c r="D3" s="3"/>
      <c r="E3" s="47" t="s">
        <v>15</v>
      </c>
      <c r="F3" s="48"/>
      <c r="G3" s="3"/>
      <c r="H3" s="38" t="s">
        <v>9</v>
      </c>
      <c r="I3" s="39"/>
      <c r="J3" s="4"/>
      <c r="K3" s="12" t="s">
        <v>10</v>
      </c>
      <c r="L3" s="13"/>
      <c r="M3" s="3"/>
      <c r="N3" s="10" t="s">
        <v>11</v>
      </c>
      <c r="O3" s="11"/>
      <c r="P3" s="3"/>
      <c r="Q3" s="1" t="s">
        <v>12</v>
      </c>
      <c r="R3" s="2"/>
      <c r="S3" s="3"/>
    </row>
    <row r="4" spans="1:19">
      <c r="A4" s="3"/>
      <c r="B4" s="3"/>
      <c r="C4" s="3"/>
      <c r="D4" s="3"/>
      <c r="E4" s="21" t="s">
        <v>25</v>
      </c>
      <c r="F4" s="22" t="s">
        <v>8</v>
      </c>
      <c r="G4" s="3"/>
      <c r="H4" s="40" t="s">
        <v>26</v>
      </c>
      <c r="I4" s="55" t="s">
        <v>8</v>
      </c>
      <c r="J4" s="5"/>
      <c r="K4" s="32" t="s">
        <v>26</v>
      </c>
      <c r="L4" s="56" t="s">
        <v>8</v>
      </c>
      <c r="M4" s="3"/>
      <c r="N4" s="27" t="s">
        <v>26</v>
      </c>
      <c r="O4" s="57" t="s">
        <v>8</v>
      </c>
      <c r="P4" s="3"/>
      <c r="Q4" s="14" t="s">
        <v>26</v>
      </c>
      <c r="R4" s="58" t="s">
        <v>8</v>
      </c>
      <c r="S4" s="3"/>
    </row>
    <row r="5" spans="1:19">
      <c r="A5" s="3"/>
      <c r="B5" s="8" t="s">
        <v>1</v>
      </c>
      <c r="C5" s="6">
        <v>95</v>
      </c>
      <c r="D5" s="3"/>
      <c r="E5" s="49">
        <v>8</v>
      </c>
      <c r="F5" s="50">
        <f t="shared" ref="F5:F13" si="0">E5*C5</f>
        <v>760</v>
      </c>
      <c r="G5" s="3"/>
      <c r="H5" s="41">
        <v>12</v>
      </c>
      <c r="I5" s="42">
        <f t="shared" ref="I5:I12" si="1">C5*H5</f>
        <v>1140</v>
      </c>
      <c r="J5" s="5"/>
      <c r="K5" s="33">
        <v>20</v>
      </c>
      <c r="L5" s="34">
        <f t="shared" ref="L5:L12" si="2">C5*K5</f>
        <v>1900</v>
      </c>
      <c r="M5" s="3"/>
      <c r="N5" s="28">
        <v>32</v>
      </c>
      <c r="O5" s="29">
        <f t="shared" ref="O5:O12" si="3">C5*N5</f>
        <v>3040</v>
      </c>
      <c r="P5" s="3"/>
      <c r="Q5" s="15">
        <v>40</v>
      </c>
      <c r="R5" s="16">
        <f t="shared" ref="R5:R12" si="4">C5*Q5</f>
        <v>3800</v>
      </c>
      <c r="S5" s="3"/>
    </row>
    <row r="6" spans="1:19">
      <c r="A6" s="3"/>
      <c r="B6" s="3" t="s">
        <v>7</v>
      </c>
      <c r="C6" s="9">
        <v>650</v>
      </c>
      <c r="D6" s="3"/>
      <c r="E6" s="49">
        <v>1</v>
      </c>
      <c r="F6" s="51">
        <f t="shared" si="0"/>
        <v>650</v>
      </c>
      <c r="G6" s="3"/>
      <c r="H6" s="43">
        <v>1</v>
      </c>
      <c r="I6" s="44">
        <f t="shared" si="1"/>
        <v>650</v>
      </c>
      <c r="J6" s="5"/>
      <c r="K6" s="35">
        <v>2</v>
      </c>
      <c r="L6" s="36">
        <f t="shared" si="2"/>
        <v>1300</v>
      </c>
      <c r="M6" s="3"/>
      <c r="N6" s="30">
        <v>4</v>
      </c>
      <c r="O6" s="31">
        <f t="shared" si="3"/>
        <v>2600</v>
      </c>
      <c r="P6" s="3"/>
      <c r="Q6" s="17">
        <v>8</v>
      </c>
      <c r="R6" s="18">
        <f t="shared" si="4"/>
        <v>5200</v>
      </c>
      <c r="S6" s="3"/>
    </row>
    <row r="7" spans="1:19">
      <c r="A7" s="3"/>
      <c r="B7" s="8" t="s">
        <v>2</v>
      </c>
      <c r="C7" s="6">
        <v>50</v>
      </c>
      <c r="D7" s="3"/>
      <c r="E7" s="49">
        <v>0</v>
      </c>
      <c r="F7" s="50">
        <f t="shared" si="0"/>
        <v>0</v>
      </c>
      <c r="G7" s="3"/>
      <c r="H7" s="41">
        <v>8</v>
      </c>
      <c r="I7" s="42">
        <f t="shared" si="1"/>
        <v>400</v>
      </c>
      <c r="J7" s="5"/>
      <c r="K7" s="33">
        <v>12</v>
      </c>
      <c r="L7" s="34">
        <f t="shared" si="2"/>
        <v>600</v>
      </c>
      <c r="M7" s="3"/>
      <c r="N7" s="28">
        <v>20</v>
      </c>
      <c r="O7" s="29">
        <f t="shared" si="3"/>
        <v>1000</v>
      </c>
      <c r="P7" s="3"/>
      <c r="Q7" s="15">
        <v>32</v>
      </c>
      <c r="R7" s="16">
        <f t="shared" si="4"/>
        <v>1600</v>
      </c>
      <c r="S7" s="3"/>
    </row>
    <row r="8" spans="1:19">
      <c r="A8" s="3"/>
      <c r="B8" s="3" t="s">
        <v>3</v>
      </c>
      <c r="C8" s="9">
        <v>1000</v>
      </c>
      <c r="D8" s="3"/>
      <c r="E8" s="49">
        <v>0</v>
      </c>
      <c r="F8" s="51">
        <f t="shared" si="0"/>
        <v>0</v>
      </c>
      <c r="G8" s="3"/>
      <c r="H8" s="43">
        <v>1</v>
      </c>
      <c r="I8" s="44">
        <f t="shared" si="1"/>
        <v>1000</v>
      </c>
      <c r="J8" s="5"/>
      <c r="K8" s="35">
        <v>1</v>
      </c>
      <c r="L8" s="36">
        <f t="shared" si="2"/>
        <v>1000</v>
      </c>
      <c r="M8" s="3"/>
      <c r="N8" s="30">
        <v>2</v>
      </c>
      <c r="O8" s="31">
        <f t="shared" si="3"/>
        <v>2000</v>
      </c>
      <c r="P8" s="3"/>
      <c r="Q8" s="17">
        <v>2</v>
      </c>
      <c r="R8" s="18">
        <f t="shared" si="4"/>
        <v>2000</v>
      </c>
      <c r="S8" s="3"/>
    </row>
    <row r="9" spans="1:19">
      <c r="A9" s="3"/>
      <c r="B9" s="8" t="s">
        <v>4</v>
      </c>
      <c r="C9" s="6">
        <v>30</v>
      </c>
      <c r="D9" s="3"/>
      <c r="E9" s="49">
        <v>0</v>
      </c>
      <c r="F9" s="50">
        <f t="shared" si="0"/>
        <v>0</v>
      </c>
      <c r="G9" s="3"/>
      <c r="H9" s="41">
        <v>20</v>
      </c>
      <c r="I9" s="42">
        <f t="shared" si="1"/>
        <v>600</v>
      </c>
      <c r="J9" s="5"/>
      <c r="K9" s="33">
        <v>20</v>
      </c>
      <c r="L9" s="34">
        <f t="shared" si="2"/>
        <v>600</v>
      </c>
      <c r="M9" s="3"/>
      <c r="N9" s="28">
        <v>24</v>
      </c>
      <c r="O9" s="29">
        <f t="shared" si="3"/>
        <v>720</v>
      </c>
      <c r="P9" s="3"/>
      <c r="Q9" s="15">
        <v>24</v>
      </c>
      <c r="R9" s="16">
        <f t="shared" si="4"/>
        <v>720</v>
      </c>
      <c r="S9" s="3"/>
    </row>
    <row r="10" spans="1:19">
      <c r="A10" s="3"/>
      <c r="B10" s="3" t="s">
        <v>5</v>
      </c>
      <c r="C10" s="9">
        <v>30</v>
      </c>
      <c r="D10" s="3"/>
      <c r="E10" s="49">
        <v>0</v>
      </c>
      <c r="F10" s="51">
        <f t="shared" si="0"/>
        <v>0</v>
      </c>
      <c r="G10" s="3"/>
      <c r="H10" s="43">
        <v>20</v>
      </c>
      <c r="I10" s="44">
        <f t="shared" si="1"/>
        <v>600</v>
      </c>
      <c r="J10" s="5"/>
      <c r="K10" s="35">
        <v>20</v>
      </c>
      <c r="L10" s="36">
        <f t="shared" si="2"/>
        <v>600</v>
      </c>
      <c r="M10" s="3"/>
      <c r="N10" s="30">
        <v>24</v>
      </c>
      <c r="O10" s="31">
        <f t="shared" si="3"/>
        <v>720</v>
      </c>
      <c r="P10" s="3"/>
      <c r="Q10" s="17">
        <v>24</v>
      </c>
      <c r="R10" s="18">
        <f t="shared" si="4"/>
        <v>720</v>
      </c>
      <c r="S10" s="3"/>
    </row>
    <row r="11" spans="1:19">
      <c r="A11" s="3"/>
      <c r="B11" s="8" t="s">
        <v>6</v>
      </c>
      <c r="C11" s="6">
        <v>200</v>
      </c>
      <c r="D11" s="3"/>
      <c r="E11" s="49">
        <v>0</v>
      </c>
      <c r="F11" s="50">
        <f t="shared" si="0"/>
        <v>0</v>
      </c>
      <c r="G11" s="3"/>
      <c r="H11" s="41">
        <v>1</v>
      </c>
      <c r="I11" s="42">
        <f t="shared" si="1"/>
        <v>200</v>
      </c>
      <c r="J11" s="5"/>
      <c r="K11" s="33">
        <v>1</v>
      </c>
      <c r="L11" s="34">
        <f t="shared" si="2"/>
        <v>200</v>
      </c>
      <c r="M11" s="3"/>
      <c r="N11" s="28">
        <v>2</v>
      </c>
      <c r="O11" s="29">
        <f t="shared" si="3"/>
        <v>400</v>
      </c>
      <c r="P11" s="3"/>
      <c r="Q11" s="15">
        <v>2</v>
      </c>
      <c r="R11" s="16">
        <f t="shared" si="4"/>
        <v>400</v>
      </c>
      <c r="S11" s="3"/>
    </row>
    <row r="12" spans="1:19">
      <c r="A12" s="3"/>
      <c r="B12" s="3" t="s">
        <v>18</v>
      </c>
      <c r="C12" s="9">
        <v>150</v>
      </c>
      <c r="D12" s="3"/>
      <c r="E12" s="49">
        <v>0</v>
      </c>
      <c r="F12" s="51">
        <f t="shared" si="0"/>
        <v>0</v>
      </c>
      <c r="G12" s="3"/>
      <c r="H12" s="43">
        <v>2</v>
      </c>
      <c r="I12" s="44">
        <f t="shared" si="1"/>
        <v>300</v>
      </c>
      <c r="J12" s="5"/>
      <c r="K12" s="35">
        <v>4</v>
      </c>
      <c r="L12" s="36">
        <f t="shared" si="2"/>
        <v>600</v>
      </c>
      <c r="M12" s="3"/>
      <c r="N12" s="30">
        <v>4</v>
      </c>
      <c r="O12" s="31">
        <f t="shared" si="3"/>
        <v>600</v>
      </c>
      <c r="P12" s="3"/>
      <c r="Q12" s="17">
        <v>8</v>
      </c>
      <c r="R12" s="18">
        <f t="shared" si="4"/>
        <v>1200</v>
      </c>
      <c r="S12" s="3"/>
    </row>
    <row r="13" spans="1:19">
      <c r="A13" s="3"/>
      <c r="B13" s="8" t="s">
        <v>19</v>
      </c>
      <c r="C13" s="6">
        <v>1000</v>
      </c>
      <c r="D13" s="3"/>
      <c r="E13" s="49">
        <v>0</v>
      </c>
      <c r="F13" s="50">
        <f t="shared" si="0"/>
        <v>0</v>
      </c>
      <c r="G13" s="3"/>
      <c r="H13" s="19" t="s">
        <v>17</v>
      </c>
      <c r="I13" s="37">
        <f>SUM(I5:I12)</f>
        <v>4890</v>
      </c>
      <c r="J13" s="5"/>
      <c r="K13" s="19" t="s">
        <v>17</v>
      </c>
      <c r="L13" s="37">
        <f>SUM(L5:L12)</f>
        <v>6800</v>
      </c>
      <c r="M13" s="3"/>
      <c r="N13" s="19" t="s">
        <v>17</v>
      </c>
      <c r="O13" s="20">
        <f>SUM(O5:O12)</f>
        <v>11080</v>
      </c>
      <c r="P13" s="3"/>
      <c r="Q13" s="19" t="s">
        <v>17</v>
      </c>
      <c r="R13" s="20">
        <f>SUM(R5:R12)</f>
        <v>15640</v>
      </c>
      <c r="S13" s="3"/>
    </row>
    <row r="14" spans="1:19">
      <c r="A14" s="3"/>
      <c r="B14" s="3"/>
      <c r="C14" s="3"/>
      <c r="D14" s="3"/>
      <c r="E14" s="19" t="s">
        <v>16</v>
      </c>
      <c r="F14" s="52">
        <f>SUM(F5:F13)</f>
        <v>1410</v>
      </c>
      <c r="G14" s="3"/>
      <c r="H14" s="21"/>
      <c r="I14" s="22"/>
      <c r="J14" s="3"/>
      <c r="K14" s="21"/>
      <c r="L14" s="22"/>
      <c r="M14" s="3"/>
      <c r="N14" s="21"/>
      <c r="O14" s="22"/>
      <c r="P14" s="3"/>
      <c r="Q14" s="21"/>
      <c r="R14" s="22"/>
      <c r="S14" s="3"/>
    </row>
    <row r="15" spans="1:19">
      <c r="A15" s="3"/>
      <c r="B15" s="3"/>
      <c r="C15" s="3"/>
      <c r="D15" s="3"/>
      <c r="E15" s="21"/>
      <c r="F15" s="22"/>
      <c r="G15" s="3"/>
      <c r="H15" s="23" t="s">
        <v>13</v>
      </c>
      <c r="I15" s="22">
        <v>0.1</v>
      </c>
      <c r="J15" s="3"/>
      <c r="K15" s="23" t="s">
        <v>13</v>
      </c>
      <c r="L15" s="22">
        <v>0.15</v>
      </c>
      <c r="M15" s="3"/>
      <c r="N15" s="23" t="s">
        <v>13</v>
      </c>
      <c r="O15" s="22">
        <v>0.2</v>
      </c>
      <c r="P15" s="3"/>
      <c r="Q15" s="23" t="s">
        <v>13</v>
      </c>
      <c r="R15" s="22">
        <v>0.2</v>
      </c>
      <c r="S15" s="3"/>
    </row>
    <row r="16" spans="1:19" ht="16" thickBot="1">
      <c r="A16" s="3"/>
      <c r="B16" s="7"/>
      <c r="C16" s="3"/>
      <c r="D16" s="3"/>
      <c r="E16" s="21" t="s">
        <v>22</v>
      </c>
      <c r="F16" s="22">
        <f>F14*0.16</f>
        <v>225.6</v>
      </c>
      <c r="G16" s="3"/>
      <c r="H16" s="19" t="s">
        <v>21</v>
      </c>
      <c r="I16" s="22">
        <f>I13*I15</f>
        <v>489</v>
      </c>
      <c r="J16" s="3"/>
      <c r="K16" s="21" t="s">
        <v>21</v>
      </c>
      <c r="L16" s="22">
        <f>L13*L15</f>
        <v>1020</v>
      </c>
      <c r="M16" s="3"/>
      <c r="N16" s="21" t="s">
        <v>21</v>
      </c>
      <c r="O16" s="22">
        <f>O13*O15</f>
        <v>2216</v>
      </c>
      <c r="P16" s="3"/>
      <c r="Q16" s="21" t="s">
        <v>21</v>
      </c>
      <c r="R16" s="22">
        <f>R13*R15</f>
        <v>3128</v>
      </c>
      <c r="S16" s="3"/>
    </row>
    <row r="17" spans="1:19" ht="16" thickBot="1">
      <c r="A17" s="3"/>
      <c r="B17" s="3"/>
      <c r="C17" s="3"/>
      <c r="D17" s="3"/>
      <c r="E17" s="26" t="s">
        <v>20</v>
      </c>
      <c r="F17" s="53">
        <f>F14+F16</f>
        <v>1635.6</v>
      </c>
      <c r="G17" s="3"/>
      <c r="H17" s="21" t="s">
        <v>14</v>
      </c>
      <c r="I17" s="24">
        <f>I13-I16</f>
        <v>4401</v>
      </c>
      <c r="J17" s="3"/>
      <c r="K17" s="21" t="s">
        <v>14</v>
      </c>
      <c r="L17" s="24">
        <f>L13-L16</f>
        <v>5780</v>
      </c>
      <c r="M17" s="3"/>
      <c r="N17" s="21" t="s">
        <v>14</v>
      </c>
      <c r="O17" s="24">
        <f>O13-O16</f>
        <v>8864</v>
      </c>
      <c r="P17" s="3"/>
      <c r="Q17" s="21" t="s">
        <v>14</v>
      </c>
      <c r="R17" s="24">
        <f>R13-R16</f>
        <v>12512</v>
      </c>
      <c r="S17" s="3"/>
    </row>
    <row r="18" spans="1:19">
      <c r="A18" s="3"/>
      <c r="B18" s="3"/>
      <c r="C18" s="3"/>
      <c r="D18" s="3"/>
      <c r="E18" s="3"/>
      <c r="F18" s="3"/>
      <c r="G18" s="3"/>
      <c r="H18" s="21"/>
      <c r="I18" s="22"/>
      <c r="J18" s="3"/>
      <c r="K18" s="21"/>
      <c r="L18" s="22"/>
      <c r="M18" s="3"/>
      <c r="N18" s="21"/>
      <c r="O18" s="22"/>
      <c r="P18" s="3"/>
      <c r="Q18" s="21"/>
      <c r="R18" s="22"/>
      <c r="S18" s="3"/>
    </row>
    <row r="19" spans="1:19" ht="16" customHeight="1" thickBot="1">
      <c r="A19" s="3"/>
      <c r="B19" s="54" t="s">
        <v>24</v>
      </c>
      <c r="C19" s="54"/>
      <c r="D19" s="54"/>
      <c r="E19" s="54"/>
      <c r="F19" s="3"/>
      <c r="G19" s="3"/>
      <c r="H19" s="21" t="s">
        <v>22</v>
      </c>
      <c r="I19" s="25">
        <f>I17*0.16</f>
        <v>704.16</v>
      </c>
      <c r="J19" s="3"/>
      <c r="K19" s="21" t="s">
        <v>22</v>
      </c>
      <c r="L19" s="25">
        <f>L17*0.16</f>
        <v>924.80000000000007</v>
      </c>
      <c r="M19" s="3"/>
      <c r="N19" s="21" t="s">
        <v>22</v>
      </c>
      <c r="O19" s="25">
        <f>O17*0.16</f>
        <v>1418.24</v>
      </c>
      <c r="P19" s="3"/>
      <c r="Q19" s="21" t="s">
        <v>22</v>
      </c>
      <c r="R19" s="25">
        <f>R17*0.16</f>
        <v>2001.92</v>
      </c>
      <c r="S19" s="3"/>
    </row>
    <row r="20" spans="1:19" ht="16" thickBot="1">
      <c r="A20" s="3"/>
      <c r="B20" s="54"/>
      <c r="C20" s="54"/>
      <c r="D20" s="54"/>
      <c r="E20" s="54"/>
      <c r="F20" s="3"/>
      <c r="G20" s="3"/>
      <c r="H20" s="45" t="s">
        <v>23</v>
      </c>
      <c r="I20" s="46">
        <f>I17+I19</f>
        <v>5105.16</v>
      </c>
      <c r="J20" s="3"/>
      <c r="K20" s="45" t="s">
        <v>23</v>
      </c>
      <c r="L20" s="46">
        <f>L19+L17</f>
        <v>6704.8</v>
      </c>
      <c r="M20" s="3"/>
      <c r="N20" s="45" t="s">
        <v>23</v>
      </c>
      <c r="O20" s="46">
        <f>O19+O17</f>
        <v>10282.24</v>
      </c>
      <c r="P20" s="3"/>
      <c r="Q20" s="45" t="s">
        <v>23</v>
      </c>
      <c r="R20" s="46">
        <f>R17+R19</f>
        <v>14513.92</v>
      </c>
      <c r="S20" s="3"/>
    </row>
    <row r="21" spans="1:19">
      <c r="A21" s="3"/>
      <c r="B21" s="54"/>
      <c r="C21" s="54"/>
      <c r="D21" s="54"/>
      <c r="E21" s="54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</sheetData>
  <mergeCells count="6">
    <mergeCell ref="B19:E21"/>
    <mergeCell ref="H3:I3"/>
    <mergeCell ref="K3:L3"/>
    <mergeCell ref="N3:O3"/>
    <mergeCell ref="Q3:R3"/>
    <mergeCell ref="E3:F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6" sqref="I16"/>
    </sheetView>
  </sheetViews>
  <sheetFormatPr baseColWidth="10" defaultRowHeight="15" x14ac:dyDescent="0"/>
  <cols>
    <col min="2" max="2" width="17.1640625" bestFit="1" customWidth="1"/>
  </cols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Overlight Espacio Creativo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Benigno  González</dc:creator>
  <cp:lastModifiedBy>Benigno  González</cp:lastModifiedBy>
  <dcterms:created xsi:type="dcterms:W3CDTF">2019-02-24T21:12:39Z</dcterms:created>
  <dcterms:modified xsi:type="dcterms:W3CDTF">2020-03-20T22:45:17Z</dcterms:modified>
</cp:coreProperties>
</file>